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<sst xmlns="http://schemas.openxmlformats.org/spreadsheetml/2006/main" count="107" uniqueCount="19">
  <si>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</si>
  <si>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</si>
  <si>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</si>
  <si>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</si>
  <si>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</si>
  <si>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</si>
  <si>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</si>
  <si>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</si>
  <si>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</si>
  <si>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</si>
  <si>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</si>
  <si>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</si>
  <si>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</si>
  <si>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</si>
  <si>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</si>
  <si>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</si>
  <si>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Datum:  </t>
  </si>
  <si>
    <t xml:space="preserve">Kuželna:  </t>
  </si>
  <si>
    <t>TJ BOPO 2015/2016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</si>
</sst>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4" xfId="0" applyNumberFormat="1" applyFont="1" applyBorder="1" applyAlignment="1" applyProtection="1">
      <alignment horizontal="left" vertical="center" indent="1"/>
      <protection hidden="1" locked="0"/>
    </xf>
    <xf numFmtId="169" fontId="0" fillId="0" borderId="35" xfId="0" applyNumberFormat="1" applyBorder="1" applyAlignment="1" applyProtection="1">
      <alignment horizontal="left" vertical="center" indent="1"/>
      <protection hidden="1" locked="0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38" xfId="0" applyNumberFormat="1" applyFont="1" applyBorder="1" applyAlignment="1" applyProtection="1">
      <alignment horizontal="center"/>
      <protection hidden="1" locked="0"/>
    </xf>
    <xf numFmtId="0" fontId="6" fillId="0" borderId="38" xfId="0" applyFont="1" applyBorder="1" applyAlignment="1" applyProtection="1">
      <alignment horizont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3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 horizontal="left" indent="1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46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169" fontId="11" fillId="0" borderId="35" xfId="0" applyNumberFormat="1" applyFont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center" vertical="center"/>
      <protection hidden="1" locked="0"/>
    </xf>
    <xf numFmtId="0" fontId="6" fillId="0" borderId="46" xfId="0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6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1"/>
  <sheetViews>
    <sheetView showGridLines="0" showRowColHeaders="0" tabSelected="1" zoomScalePageLayoutView="0" workbookViewId="0" topLeftCell="A1">
      <selection activeCell="K58" sqref="K58:L5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4" t="s">
        <v>0</v>
      </c>
      <c r="C1" s="44"/>
      <c r="D1" s="46" t="s">
        <v>1</v>
      </c>
      <c r="E1" s="46"/>
      <c r="F1" s="46"/>
      <c r="G1" s="46"/>
      <c r="H1" s="46"/>
      <c r="I1" s="46"/>
      <c r="K1" s="2" t="s">
        <v>17</v>
      </c>
      <c r="L1" s="37" t="s">
        <v>18</v>
      </c>
      <c r="M1" s="37"/>
      <c r="N1" s="37"/>
      <c r="O1" s="38" t="s">
        <v>16</v>
      </c>
      <c r="P1" s="38"/>
      <c r="Q1" s="39">
        <v>42545</v>
      </c>
      <c r="R1" s="40"/>
      <c r="S1" s="40"/>
    </row>
    <row r="2" spans="2:3" ht="6" customHeight="1" thickBot="1">
      <c r="B2" s="45"/>
      <c r="C2" s="45"/>
    </row>
    <row r="3" spans="1:19" ht="19.5" customHeight="1" thickBot="1">
      <c r="A3" s="3" t="s">
        <v>2</v>
      </c>
      <c r="B3" s="41"/>
      <c r="C3" s="42"/>
      <c r="D3" s="42"/>
      <c r="E3" s="42"/>
      <c r="F3" s="42"/>
      <c r="G3" s="42"/>
      <c r="H3" s="42"/>
      <c r="I3" s="43"/>
      <c r="K3" s="3" t="s">
        <v>3</v>
      </c>
      <c r="L3" s="41"/>
      <c r="M3" s="42"/>
      <c r="N3" s="42"/>
      <c r="O3" s="42"/>
      <c r="P3" s="42"/>
      <c r="Q3" s="42"/>
      <c r="R3" s="42"/>
      <c r="S3" s="43"/>
    </row>
    <row r="4" ht="4.5" customHeight="1" thickBot="1"/>
    <row r="5" spans="1:19" ht="12.75" customHeight="1">
      <c r="A5" s="52" t="s">
        <v>4</v>
      </c>
      <c r="B5" s="53"/>
      <c r="C5" s="35" t="s">
        <v>5</v>
      </c>
      <c r="D5" s="47" t="s">
        <v>6</v>
      </c>
      <c r="E5" s="48"/>
      <c r="F5" s="48"/>
      <c r="G5" s="49"/>
      <c r="H5" s="50" t="s">
        <v>7</v>
      </c>
      <c r="I5" s="51"/>
      <c r="K5" s="52" t="s">
        <v>4</v>
      </c>
      <c r="L5" s="53"/>
      <c r="M5" s="35" t="s">
        <v>5</v>
      </c>
      <c r="N5" s="47" t="s">
        <v>6</v>
      </c>
      <c r="O5" s="48"/>
      <c r="P5" s="48"/>
      <c r="Q5" s="49"/>
      <c r="R5" s="50" t="s">
        <v>7</v>
      </c>
      <c r="S5" s="51"/>
    </row>
    <row r="6" spans="1:19" ht="12.75" customHeight="1" thickBot="1">
      <c r="A6" s="54" t="s">
        <v>8</v>
      </c>
      <c r="B6" s="55"/>
      <c r="C6" s="3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4" t="s">
        <v>8</v>
      </c>
      <c r="L6" s="55"/>
      <c r="M6" s="3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5"/>
      <c r="B8" s="66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5"/>
      <c r="L8" s="66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7"/>
      <c r="B9" s="68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56">
        <f>IF(ISNUMBER(H10),(SIGN(1000*($H10-$R10)+$G10-$Q10)+1)/2,"")</f>
      </c>
      <c r="K9" s="69"/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56">
        <f>IF(ISNUMBER($I9),1-$I9,"")</f>
      </c>
    </row>
    <row r="10" spans="1:19" ht="15.75" customHeight="1" thickBot="1">
      <c r="A10" s="33"/>
      <c r="B10" s="34"/>
      <c r="C10" s="21" t="s">
        <v>12</v>
      </c>
      <c r="D10" s="22">
        <f>IF(ISNUMBER($G10),SUM(D8:D9),"")</f>
      </c>
      <c r="E10" s="23">
        <f>IF(ISNUMBER($G10),SUM(E8:E9),"")</f>
      </c>
      <c r="F10" s="23">
        <f>IF(ISNUMBER($G10),SUM(F8:F9),"")</f>
      </c>
      <c r="G10" s="24">
        <f>IF(SUM($G8:$G9)+SUM($Q8:$Q9)&gt;0,SUM(G8:G9),"")</f>
      </c>
      <c r="H10" s="22">
        <f>IF(ISNUMBER($G10),SUM(H8:H9),"")</f>
      </c>
      <c r="I10" s="57"/>
      <c r="K10" s="33"/>
      <c r="L10" s="34"/>
      <c r="M10" s="21" t="s">
        <v>12</v>
      </c>
      <c r="N10" s="22">
        <f>IF(ISNUMBER($G10),SUM(N8:N9),"")</f>
      </c>
      <c r="O10" s="23">
        <f>IF(ISNUMBER($G10),SUM(O8:O9),"")</f>
      </c>
      <c r="P10" s="23">
        <f>IF(ISNUMBER($G10),SUM(P8:P9),"")</f>
      </c>
      <c r="Q10" s="24">
        <f>IF(SUM($G8:$G9)+SUM($Q8:$Q9)&gt;0,SUM(Q8:Q9),"")</f>
      </c>
      <c r="R10" s="22">
        <f>IF(ISNUMBER($G10),SUM(R8:R9),"")</f>
      </c>
      <c r="S10" s="57"/>
    </row>
    <row r="11" spans="1:19" ht="12.75" customHeight="1" thickBot="1">
      <c r="A11" s="65"/>
      <c r="B11" s="66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5"/>
      <c r="L11" s="66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/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56">
        <f>IF(ISNUMBER(H13),(SIGN(1000*($H13-$R13)+$G13-$Q13)+1)/2,"")</f>
      </c>
      <c r="K12" s="69"/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56">
        <f>IF(ISNUMBER($I12),1-$I12,"")</f>
      </c>
    </row>
    <row r="13" spans="1:19" ht="15.75" customHeight="1" thickBot="1">
      <c r="A13" s="33"/>
      <c r="B13" s="34"/>
      <c r="C13" s="21" t="s">
        <v>12</v>
      </c>
      <c r="D13" s="22">
        <f>IF(ISNUMBER($G13),SUM(D11:D12),"")</f>
      </c>
      <c r="E13" s="23">
        <f>IF(ISNUMBER($G13),SUM(E11:E12),"")</f>
      </c>
      <c r="F13" s="23">
        <f>IF(ISNUMBER($G13),SUM(F11:F12),"")</f>
      </c>
      <c r="G13" s="24">
        <f>IF(SUM($G11:$G12)+SUM($Q11:$Q12)&gt;0,SUM(G11:G12),"")</f>
      </c>
      <c r="H13" s="22">
        <f>IF(ISNUMBER($G13),SUM(H11:H12),"")</f>
      </c>
      <c r="I13" s="57"/>
      <c r="K13" s="33"/>
      <c r="L13" s="34"/>
      <c r="M13" s="21" t="s">
        <v>12</v>
      </c>
      <c r="N13" s="22">
        <f>IF(ISNUMBER($G13),SUM(N11:N12),"")</f>
      </c>
      <c r="O13" s="23">
        <f>IF(ISNUMBER($G13),SUM(O11:O12),"")</f>
      </c>
      <c r="P13" s="23">
        <f>IF(ISNUMBER($G13),SUM(P11:P12),"")</f>
      </c>
      <c r="Q13" s="24">
        <f>IF(SUM($G11:$G12)+SUM($Q11:$Q12)&gt;0,SUM(Q11:Q12),"")</f>
      </c>
      <c r="R13" s="22">
        <f>IF(ISNUMBER($G13),SUM(R11:R12),"")</f>
      </c>
      <c r="S13" s="57"/>
    </row>
    <row r="14" spans="1:19" ht="12.75" customHeight="1" thickBot="1">
      <c r="A14" s="65"/>
      <c r="B14" s="66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5"/>
      <c r="L14" s="66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/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56">
        <f>IF(ISNUMBER(H16),(SIGN(1000*($H16-$R16)+$G16-$Q16)+1)/2,"")</f>
      </c>
      <c r="K15" s="69"/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56">
        <f>IF(ISNUMBER($I15),1-$I15,"")</f>
      </c>
    </row>
    <row r="16" spans="1:19" ht="15.75" customHeight="1" thickBot="1">
      <c r="A16" s="33"/>
      <c r="B16" s="34"/>
      <c r="C16" s="21" t="s">
        <v>12</v>
      </c>
      <c r="D16" s="22">
        <f>IF(ISNUMBER($G16),SUM(D14:D15),"")</f>
      </c>
      <c r="E16" s="23">
        <f>IF(ISNUMBER($G16),SUM(E14:E15),"")</f>
      </c>
      <c r="F16" s="23">
        <f>IF(ISNUMBER($G16),SUM(F14:F15),"")</f>
      </c>
      <c r="G16" s="24">
        <f>IF(SUM($G14:$G15)+SUM($Q14:$Q15)&gt;0,SUM(G14:G15),"")</f>
      </c>
      <c r="H16" s="22">
        <f>IF(ISNUMBER($G16),SUM(H14:H15),"")</f>
      </c>
      <c r="I16" s="57"/>
      <c r="K16" s="33"/>
      <c r="L16" s="34"/>
      <c r="M16" s="21" t="s">
        <v>12</v>
      </c>
      <c r="N16" s="22">
        <f>IF(ISNUMBER($G16),SUM(N14:N15),"")</f>
      </c>
      <c r="O16" s="23">
        <f>IF(ISNUMBER($G16),SUM(O14:O15),"")</f>
      </c>
      <c r="P16" s="23">
        <f>IF(ISNUMBER($G16),SUM(P14:P15),"")</f>
      </c>
      <c r="Q16" s="24">
        <f>IF(SUM($G14:$G15)+SUM($Q14:$Q15)&gt;0,SUM(Q14:Q15),"")</f>
      </c>
      <c r="R16" s="22">
        <f>IF(ISNUMBER($G16),SUM(R14:R15),"")</f>
      </c>
      <c r="S16" s="57"/>
    </row>
    <row r="17" spans="1:19" ht="12.75" customHeight="1" thickBot="1">
      <c r="A17" s="65"/>
      <c r="B17" s="66"/>
      <c r="C17" s="10">
        <v>1</v>
      </c>
      <c r="D17" s="11"/>
      <c r="E17" s="12"/>
      <c r="F17" s="12"/>
      <c r="G17" s="13">
        <f>IF(AND(ISBLANK(D17),ISBLANK(E17)),"",D17+E17)</f>
      </c>
      <c r="H17" s="14">
        <f>IF(OR(ISNUMBER($G17),ISNUMBER($Q17)),(SIGN(N($G17)-N($Q17))+1)/2,"")</f>
      </c>
      <c r="I17" s="15"/>
      <c r="K17" s="65"/>
      <c r="L17" s="66"/>
      <c r="M17" s="10">
        <v>1</v>
      </c>
      <c r="N17" s="11"/>
      <c r="O17" s="12"/>
      <c r="P17" s="12"/>
      <c r="Q17" s="13">
        <f>IF(AND(ISBLANK(N17),ISBLANK(O17)),"",N17+O17)</f>
      </c>
      <c r="R17" s="14">
        <f>IF(ISNUMBER($H17),1-$H17,"")</f>
      </c>
      <c r="S17" s="15"/>
    </row>
    <row r="18" spans="1:19" ht="12.75" customHeight="1">
      <c r="A18" s="69"/>
      <c r="B18" s="70"/>
      <c r="C18" s="16">
        <v>2</v>
      </c>
      <c r="D18" s="17"/>
      <c r="E18" s="18"/>
      <c r="F18" s="18"/>
      <c r="G18" s="19">
        <f>IF(AND(ISBLANK(D18),ISBLANK(E18)),"",D18+E18)</f>
      </c>
      <c r="H18" s="20">
        <f>IF(OR(ISNUMBER($G18),ISNUMBER($Q18)),(SIGN(N($G18)-N($Q18))+1)/2,"")</f>
      </c>
      <c r="I18" s="56">
        <f>IF(ISNUMBER(H19),(SIGN(1000*($H19-$R19)+$G19-$Q19)+1)/2,"")</f>
      </c>
      <c r="K18" s="69"/>
      <c r="L18" s="70"/>
      <c r="M18" s="16">
        <v>2</v>
      </c>
      <c r="N18" s="17"/>
      <c r="O18" s="18"/>
      <c r="P18" s="18"/>
      <c r="Q18" s="19">
        <f>IF(AND(ISBLANK(N18),ISBLANK(O18)),"",N18+O18)</f>
      </c>
      <c r="R18" s="20">
        <f>IF(ISNUMBER($H18),1-$H18,"")</f>
      </c>
      <c r="S18" s="56">
        <f>IF(ISNUMBER($I18),1-$I18,"")</f>
      </c>
    </row>
    <row r="19" spans="1:19" ht="15.75" customHeight="1" thickBot="1">
      <c r="A19" s="33"/>
      <c r="B19" s="34"/>
      <c r="C19" s="21" t="s">
        <v>12</v>
      </c>
      <c r="D19" s="22">
        <f>IF(ISNUMBER($G19),SUM(D17:D18),"")</f>
      </c>
      <c r="E19" s="23">
        <f>IF(ISNUMBER($G19),SUM(E17:E18),"")</f>
      </c>
      <c r="F19" s="23">
        <f>IF(ISNUMBER($G19),SUM(F17:F18),"")</f>
      </c>
      <c r="G19" s="24">
        <f>IF(SUM($G17:$G18)+SUM($Q17:$Q18)&gt;0,SUM(G17:G18),"")</f>
      </c>
      <c r="H19" s="22">
        <f>IF(ISNUMBER($G19),SUM(H17:H18),"")</f>
      </c>
      <c r="I19" s="57"/>
      <c r="K19" s="33"/>
      <c r="L19" s="34"/>
      <c r="M19" s="21" t="s">
        <v>12</v>
      </c>
      <c r="N19" s="22">
        <f>IF(ISNUMBER($G19),SUM(N17:N18),"")</f>
      </c>
      <c r="O19" s="23">
        <f>IF(ISNUMBER($G19),SUM(O17:O18),"")</f>
      </c>
      <c r="P19" s="23">
        <f>IF(ISNUMBER($G19),SUM(P17:P18),"")</f>
      </c>
      <c r="Q19" s="24">
        <f>IF(SUM($G17:$G18)+SUM($Q17:$Q18)&gt;0,SUM(Q17:Q18),"")</f>
      </c>
      <c r="R19" s="22">
        <f>IF(ISNUMBER($G19),SUM(R17:R18),"")</f>
      </c>
      <c r="S19" s="5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</c>
      <c r="E21" s="29">
        <f>IF(ISNUMBER($G21),SUM(E10,E13,E16,E19),"")</f>
      </c>
      <c r="F21" s="29">
        <f>IF(ISNUMBER($G21),SUM(F10,F13,F16,F19),"")</f>
      </c>
      <c r="G21" s="30">
        <f>IF(SUM($G$8:$G$19)+SUM($Q$8:$Q$19)&gt;0,SUM(G10,G13,G16,G19),"")</f>
      </c>
      <c r="H21" s="31">
        <f>IF(SUM($G$8:$G$19)+SUM($Q$8:$Q$19)&gt;0,SUM(H10,H13,H16,H19),"")</f>
      </c>
      <c r="I21" s="32">
        <f>IF(ISNUMBER($G21),(SIGN($G21-$Q21)+1)/IF(COUNT(I9,I12,I15,I18)&gt;3,1,2),"")</f>
      </c>
      <c r="K21" s="25"/>
      <c r="L21" s="26"/>
      <c r="M21" s="27" t="s">
        <v>15</v>
      </c>
      <c r="N21" s="28">
        <f>IF(ISNUMBER($G21),SUM(N10,N13,N16,N19),"")</f>
      </c>
      <c r="O21" s="29">
        <f>IF(ISNUMBER($G21),SUM(O10,O13,O16,O19),"")</f>
      </c>
      <c r="P21" s="29">
        <f>IF(ISNUMBER($G21),SUM(P10,P13,P16,P19),"")</f>
      </c>
      <c r="Q21" s="30">
        <f>IF(SUM($G$8:$G$19)+SUM($Q$8:$Q$19)&gt;0,SUM(Q10,Q13,Q16,Q19),"")</f>
      </c>
      <c r="R21" s="31">
        <f>IF(SUM($G$8:$G$19)+SUM($Q$8:$Q$19)&gt;0,SUM(R10,R13,R16,R19),"")</f>
      </c>
      <c r="S21" s="32">
        <f>IF(ISNUMBER($I21),IF(COUNT(S9,S12,S15,S18)&gt;3,2,1)-$I21,"")</f>
      </c>
    </row>
    <row r="22" ht="4.5" customHeight="1" thickBot="1"/>
    <row r="23" spans="1:19" ht="19.5" customHeight="1" thickBot="1">
      <c r="A23" s="3" t="s">
        <v>2</v>
      </c>
      <c r="B23" s="41"/>
      <c r="C23" s="42"/>
      <c r="D23" s="42"/>
      <c r="E23" s="42"/>
      <c r="F23" s="42"/>
      <c r="G23" s="42"/>
      <c r="H23" s="42"/>
      <c r="I23" s="43"/>
      <c r="K23" s="3" t="s">
        <v>3</v>
      </c>
      <c r="L23" s="41"/>
      <c r="M23" s="42"/>
      <c r="N23" s="42"/>
      <c r="O23" s="42"/>
      <c r="P23" s="42"/>
      <c r="Q23" s="42"/>
      <c r="R23" s="42"/>
      <c r="S23" s="43"/>
    </row>
    <row r="24" ht="4.5" customHeight="1" thickBot="1"/>
    <row r="25" spans="1:19" ht="12.75" customHeight="1">
      <c r="A25" s="52" t="s">
        <v>4</v>
      </c>
      <c r="B25" s="53"/>
      <c r="C25" s="35" t="s">
        <v>5</v>
      </c>
      <c r="D25" s="47" t="s">
        <v>6</v>
      </c>
      <c r="E25" s="48"/>
      <c r="F25" s="48"/>
      <c r="G25" s="49"/>
      <c r="H25" s="50" t="s">
        <v>7</v>
      </c>
      <c r="I25" s="51"/>
      <c r="K25" s="52" t="s">
        <v>4</v>
      </c>
      <c r="L25" s="53"/>
      <c r="M25" s="35" t="s">
        <v>5</v>
      </c>
      <c r="N25" s="47" t="s">
        <v>6</v>
      </c>
      <c r="O25" s="48"/>
      <c r="P25" s="48"/>
      <c r="Q25" s="49"/>
      <c r="R25" s="50" t="s">
        <v>7</v>
      </c>
      <c r="S25" s="51"/>
    </row>
    <row r="26" spans="1:19" ht="12.75" customHeight="1" thickBot="1">
      <c r="A26" s="54" t="s">
        <v>8</v>
      </c>
      <c r="B26" s="55"/>
      <c r="C26" s="36"/>
      <c r="D26" s="4" t="s">
        <v>9</v>
      </c>
      <c r="E26" s="5" t="s">
        <v>10</v>
      </c>
      <c r="F26" s="5" t="s">
        <v>11</v>
      </c>
      <c r="G26" s="6" t="s">
        <v>12</v>
      </c>
      <c r="H26" s="7" t="s">
        <v>13</v>
      </c>
      <c r="I26" s="8" t="s">
        <v>14</v>
      </c>
      <c r="K26" s="54" t="s">
        <v>8</v>
      </c>
      <c r="L26" s="55"/>
      <c r="M26" s="36"/>
      <c r="N26" s="4" t="s">
        <v>9</v>
      </c>
      <c r="O26" s="5" t="s">
        <v>10</v>
      </c>
      <c r="P26" s="5" t="s">
        <v>11</v>
      </c>
      <c r="Q26" s="6" t="s">
        <v>12</v>
      </c>
      <c r="R26" s="7" t="s">
        <v>13</v>
      </c>
      <c r="S26" s="8" t="s">
        <v>14</v>
      </c>
    </row>
    <row r="27" spans="1:12" ht="4.5" customHeight="1" thickBot="1">
      <c r="A27" s="9"/>
      <c r="B27" s="9"/>
      <c r="K27" s="9"/>
      <c r="L27" s="9"/>
    </row>
    <row r="28" spans="1:19" ht="12.75" customHeight="1" thickBot="1">
      <c r="A28" s="65"/>
      <c r="B28" s="66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65"/>
      <c r="L28" s="66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69"/>
      <c r="B29" s="7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56">
        <f>IF(ISNUMBER(H30),(SIGN(1000*($H30-$R30)+$G30-$Q30)+1)/2,"")</f>
      </c>
      <c r="K29" s="69"/>
      <c r="L29" s="7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56">
        <f>IF(ISNUMBER($I29),1-$I29,"")</f>
      </c>
    </row>
    <row r="30" spans="1:19" ht="15.75" customHeight="1" thickBot="1">
      <c r="A30" s="33"/>
      <c r="B30" s="34"/>
      <c r="C30" s="21" t="s">
        <v>12</v>
      </c>
      <c r="D30" s="22">
        <f>IF(ISNUMBER($G30),SUM(D28:D29),"")</f>
      </c>
      <c r="E30" s="23">
        <f>IF(ISNUMBER($G30),SUM(E28:E29),"")</f>
      </c>
      <c r="F30" s="23">
        <f>IF(ISNUMBER($G30),SUM(F28:F29),"")</f>
      </c>
      <c r="G30" s="24">
        <f>IF(SUM($G28:$G29)+SUM($Q28:$Q29)&gt;0,SUM(G28:G29),"")</f>
      </c>
      <c r="H30" s="22">
        <f>IF(ISNUMBER($G30),SUM(H28:H29),"")</f>
      </c>
      <c r="I30" s="57"/>
      <c r="K30" s="33"/>
      <c r="L30" s="34"/>
      <c r="M30" s="21" t="s">
        <v>12</v>
      </c>
      <c r="N30" s="22">
        <f>IF(ISNUMBER($G30),SUM(N28:N29),"")</f>
      </c>
      <c r="O30" s="23">
        <f>IF(ISNUMBER($G30),SUM(O28:O29),"")</f>
      </c>
      <c r="P30" s="23">
        <f>IF(ISNUMBER($G30),SUM(P28:P29),"")</f>
      </c>
      <c r="Q30" s="24">
        <f>IF(SUM($G28:$G29)+SUM($Q28:$Q29)&gt;0,SUM(Q28:Q29),"")</f>
      </c>
      <c r="R30" s="22">
        <f>IF(ISNUMBER($G30),SUM(R28:R29),"")</f>
      </c>
      <c r="S30" s="57"/>
    </row>
    <row r="31" spans="1:19" ht="12.75" customHeight="1" thickBot="1">
      <c r="A31" s="65"/>
      <c r="B31" s="66"/>
      <c r="C31" s="10">
        <v>1</v>
      </c>
      <c r="D31" s="11"/>
      <c r="E31" s="12"/>
      <c r="F31" s="12"/>
      <c r="G31" s="13">
        <f>IF(AND(ISBLANK(D31),ISBLANK(E31)),"",D31+E31)</f>
      </c>
      <c r="H31" s="14">
        <f>IF(OR(ISNUMBER($G31),ISNUMBER($Q31)),(SIGN(N($G31)-N($Q31))+1)/2,"")</f>
      </c>
      <c r="I31" s="15"/>
      <c r="K31" s="65"/>
      <c r="L31" s="66"/>
      <c r="M31" s="10">
        <v>1</v>
      </c>
      <c r="N31" s="11"/>
      <c r="O31" s="12"/>
      <c r="P31" s="12"/>
      <c r="Q31" s="13">
        <f>IF(AND(ISBLANK(N31),ISBLANK(O31)),"",N31+O31)</f>
      </c>
      <c r="R31" s="14">
        <f>IF(ISNUMBER($H31),1-$H31,"")</f>
      </c>
      <c r="S31" s="15"/>
    </row>
    <row r="32" spans="1:19" ht="12.75" customHeight="1">
      <c r="A32" s="69"/>
      <c r="B32" s="70"/>
      <c r="C32" s="16">
        <v>2</v>
      </c>
      <c r="D32" s="17"/>
      <c r="E32" s="18"/>
      <c r="F32" s="18"/>
      <c r="G32" s="19">
        <f>IF(AND(ISBLANK(D32),ISBLANK(E32)),"",D32+E32)</f>
      </c>
      <c r="H32" s="20">
        <f>IF(OR(ISNUMBER($G32),ISNUMBER($Q32)),(SIGN(N($G32)-N($Q32))+1)/2,"")</f>
      </c>
      <c r="I32" s="56">
        <f>IF(ISNUMBER(H33),(SIGN(1000*($H33-$R33)+$G33-$Q33)+1)/2,"")</f>
      </c>
      <c r="K32" s="69"/>
      <c r="L32" s="70"/>
      <c r="M32" s="16">
        <v>2</v>
      </c>
      <c r="N32" s="17"/>
      <c r="O32" s="18"/>
      <c r="P32" s="18"/>
      <c r="Q32" s="19">
        <f>IF(AND(ISBLANK(N32),ISBLANK(O32)),"",N32+O32)</f>
      </c>
      <c r="R32" s="20">
        <f>IF(ISNUMBER($H32),1-$H32,"")</f>
      </c>
      <c r="S32" s="56">
        <f>IF(ISNUMBER($I32),1-$I32,"")</f>
      </c>
    </row>
    <row r="33" spans="1:19" ht="15.75" customHeight="1" thickBot="1">
      <c r="A33" s="33"/>
      <c r="B33" s="34"/>
      <c r="C33" s="21" t="s">
        <v>12</v>
      </c>
      <c r="D33" s="22">
        <f>IF(ISNUMBER($G33),SUM(D31:D32),"")</f>
      </c>
      <c r="E33" s="23">
        <f>IF(ISNUMBER($G33),SUM(E31:E32),"")</f>
      </c>
      <c r="F33" s="23">
        <f>IF(ISNUMBER($G33),SUM(F31:F32),"")</f>
      </c>
      <c r="G33" s="24">
        <f>IF(SUM($G31:$G32)+SUM($Q31:$Q32)&gt;0,SUM(G31:G32),"")</f>
      </c>
      <c r="H33" s="22">
        <f>IF(ISNUMBER($G33),SUM(H31:H32),"")</f>
      </c>
      <c r="I33" s="57"/>
      <c r="K33" s="33"/>
      <c r="L33" s="34"/>
      <c r="M33" s="21" t="s">
        <v>12</v>
      </c>
      <c r="N33" s="22">
        <f>IF(ISNUMBER($G33),SUM(N31:N32),"")</f>
      </c>
      <c r="O33" s="23">
        <f>IF(ISNUMBER($G33),SUM(O31:O32),"")</f>
      </c>
      <c r="P33" s="23">
        <f>IF(ISNUMBER($G33),SUM(P31:P32),"")</f>
      </c>
      <c r="Q33" s="24">
        <f>IF(SUM($G31:$G32)+SUM($Q31:$Q32)&gt;0,SUM(Q31:Q32),"")</f>
      </c>
      <c r="R33" s="22">
        <f>IF(ISNUMBER($G33),SUM(R31:R32),"")</f>
      </c>
      <c r="S33" s="57"/>
    </row>
    <row r="34" spans="1:19" ht="12.75" customHeight="1" thickBot="1">
      <c r="A34" s="65"/>
      <c r="B34" s="66"/>
      <c r="C34" s="10">
        <v>1</v>
      </c>
      <c r="D34" s="11"/>
      <c r="E34" s="12"/>
      <c r="F34" s="12"/>
      <c r="G34" s="13">
        <f>IF(AND(ISBLANK(D34),ISBLANK(E34)),"",D34+E34)</f>
      </c>
      <c r="H34" s="14">
        <f>IF(OR(ISNUMBER($G34),ISNUMBER($Q34)),(SIGN(N($G34)-N($Q34))+1)/2,"")</f>
      </c>
      <c r="I34" s="15"/>
      <c r="K34" s="65"/>
      <c r="L34" s="66"/>
      <c r="M34" s="10">
        <v>1</v>
      </c>
      <c r="N34" s="11"/>
      <c r="O34" s="12"/>
      <c r="P34" s="12"/>
      <c r="Q34" s="13">
        <f>IF(AND(ISBLANK(N34),ISBLANK(O34)),"",N34+O34)</f>
      </c>
      <c r="R34" s="14">
        <f>IF(ISNUMBER($H34),1-$H34,"")</f>
      </c>
      <c r="S34" s="15"/>
    </row>
    <row r="35" spans="1:19" ht="12.75" customHeight="1">
      <c r="A35" s="69"/>
      <c r="B35" s="70"/>
      <c r="C35" s="16">
        <v>2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56">
        <f>IF(ISNUMBER(H36),(SIGN(1000*($H36-$R36)+$G36-$Q36)+1)/2,"")</f>
      </c>
      <c r="K35" s="69"/>
      <c r="L35" s="70"/>
      <c r="M35" s="16">
        <v>2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56">
        <f>IF(ISNUMBER($I35),1-$I35,"")</f>
      </c>
    </row>
    <row r="36" spans="1:19" ht="15.75" customHeight="1" thickBot="1">
      <c r="A36" s="33"/>
      <c r="B36" s="34"/>
      <c r="C36" s="21" t="s">
        <v>12</v>
      </c>
      <c r="D36" s="22">
        <f>IF(ISNUMBER($G36),SUM(D34:D35),"")</f>
      </c>
      <c r="E36" s="23">
        <f>IF(ISNUMBER($G36),SUM(E34:E35),"")</f>
      </c>
      <c r="F36" s="23">
        <f>IF(ISNUMBER($G36),SUM(F34:F35),"")</f>
      </c>
      <c r="G36" s="24">
        <f>IF(SUM($G34:$G35)+SUM($Q34:$Q35)&gt;0,SUM(G34:G35),"")</f>
      </c>
      <c r="H36" s="22">
        <f>IF(ISNUMBER($G36),SUM(H34:H35),"")</f>
      </c>
      <c r="I36" s="57"/>
      <c r="K36" s="33"/>
      <c r="L36" s="34"/>
      <c r="M36" s="21" t="s">
        <v>12</v>
      </c>
      <c r="N36" s="22">
        <f>IF(ISNUMBER($G36),SUM(N34:N35),"")</f>
      </c>
      <c r="O36" s="23">
        <f>IF(ISNUMBER($G36),SUM(O34:O35),"")</f>
      </c>
      <c r="P36" s="23">
        <f>IF(ISNUMBER($G36),SUM(P34:P35),"")</f>
      </c>
      <c r="Q36" s="24">
        <f>IF(SUM($G34:$G35)+SUM($Q34:$Q35)&gt;0,SUM(Q34:Q35),"")</f>
      </c>
      <c r="R36" s="22">
        <f>IF(ISNUMBER($G36),SUM(R34:R35),"")</f>
      </c>
      <c r="S36" s="57"/>
    </row>
    <row r="37" spans="1:19" ht="12.75" customHeight="1" thickBot="1">
      <c r="A37" s="65"/>
      <c r="B37" s="66"/>
      <c r="C37" s="10">
        <v>1</v>
      </c>
      <c r="D37" s="11"/>
      <c r="E37" s="12"/>
      <c r="F37" s="12"/>
      <c r="G37" s="13">
        <f>IF(AND(ISBLANK(D37),ISBLANK(E37)),"",D37+E37)</f>
      </c>
      <c r="H37" s="14">
        <f>IF(OR(ISNUMBER($G37),ISNUMBER($Q37)),(SIGN(N($G37)-N($Q37))+1)/2,"")</f>
      </c>
      <c r="I37" s="15"/>
      <c r="K37" s="65"/>
      <c r="L37" s="66"/>
      <c r="M37" s="10">
        <v>1</v>
      </c>
      <c r="N37" s="11"/>
      <c r="O37" s="12"/>
      <c r="P37" s="12"/>
      <c r="Q37" s="13">
        <f>IF(AND(ISBLANK(N37),ISBLANK(O37)),"",N37+O37)</f>
      </c>
      <c r="R37" s="14">
        <f>IF(ISNUMBER($H37),1-$H37,"")</f>
      </c>
      <c r="S37" s="15"/>
    </row>
    <row r="38" spans="1:19" ht="12.75" customHeight="1">
      <c r="A38" s="69"/>
      <c r="B38" s="70"/>
      <c r="C38" s="16">
        <v>2</v>
      </c>
      <c r="D38" s="17"/>
      <c r="E38" s="18"/>
      <c r="F38" s="18"/>
      <c r="G38" s="19">
        <f>IF(AND(ISBLANK(D38),ISBLANK(E38)),"",D38+E38)</f>
      </c>
      <c r="H38" s="20">
        <f>IF(OR(ISNUMBER($G38),ISNUMBER($Q38)),(SIGN(N($G38)-N($Q38))+1)/2,"")</f>
      </c>
      <c r="I38" s="56">
        <f>IF(ISNUMBER(H39),(SIGN(1000*($H39-$R39)+$G39-$Q39)+1)/2,"")</f>
      </c>
      <c r="K38" s="69"/>
      <c r="L38" s="70"/>
      <c r="M38" s="16">
        <v>2</v>
      </c>
      <c r="N38" s="17"/>
      <c r="O38" s="18"/>
      <c r="P38" s="18"/>
      <c r="Q38" s="19">
        <f>IF(AND(ISBLANK(N38),ISBLANK(O38)),"",N38+O38)</f>
      </c>
      <c r="R38" s="20">
        <f>IF(ISNUMBER($H38),1-$H38,"")</f>
      </c>
      <c r="S38" s="56">
        <f>IF(ISNUMBER($I38),1-$I38,"")</f>
      </c>
    </row>
    <row r="39" spans="1:19" ht="15.75" customHeight="1" thickBot="1">
      <c r="A39" s="33"/>
      <c r="B39" s="34"/>
      <c r="C39" s="21" t="s">
        <v>12</v>
      </c>
      <c r="D39" s="22">
        <f>IF(ISNUMBER($G39),SUM(D37:D38),"")</f>
      </c>
      <c r="E39" s="23">
        <f>IF(ISNUMBER($G39),SUM(E37:E38),"")</f>
      </c>
      <c r="F39" s="23">
        <f>IF(ISNUMBER($G39),SUM(F37:F38),"")</f>
      </c>
      <c r="G39" s="24">
        <f>IF(SUM($G37:$G38)+SUM($Q37:$Q38)&gt;0,SUM(G37:G38),"")</f>
      </c>
      <c r="H39" s="22">
        <f>IF(ISNUMBER($G39),SUM(H37:H38),"")</f>
      </c>
      <c r="I39" s="57"/>
      <c r="K39" s="33"/>
      <c r="L39" s="34"/>
      <c r="M39" s="21" t="s">
        <v>12</v>
      </c>
      <c r="N39" s="22">
        <f>IF(ISNUMBER($G39),SUM(N37:N38),"")</f>
      </c>
      <c r="O39" s="23">
        <f>IF(ISNUMBER($G39),SUM(O37:O38),"")</f>
      </c>
      <c r="P39" s="23">
        <f>IF(ISNUMBER($G39),SUM(P37:P38),"")</f>
      </c>
      <c r="Q39" s="24">
        <f>IF(SUM($G37:$G38)+SUM($Q37:$Q38)&gt;0,SUM(Q37:Q38),"")</f>
      </c>
      <c r="R39" s="22">
        <f>IF(ISNUMBER($G39),SUM(R37:R38),"")</f>
      </c>
      <c r="S39" s="57"/>
    </row>
    <row r="40" ht="4.5" customHeight="1" thickBot="1"/>
    <row r="41" spans="1:19" ht="19.5" customHeight="1" thickBot="1">
      <c r="A41" s="25"/>
      <c r="B41" s="26"/>
      <c r="C41" s="27" t="s">
        <v>15</v>
      </c>
      <c r="D41" s="28">
        <f>IF(ISNUMBER($G41),SUM(D30,D33,D36,D39),"")</f>
      </c>
      <c r="E41" s="29">
        <f>IF(ISNUMBER($G41),SUM(E30,E33,E36,E39),"")</f>
      </c>
      <c r="F41" s="29">
        <f>IF(ISNUMBER($G41),SUM(F30,F33,F36,F39),"")</f>
      </c>
      <c r="G41" s="30">
        <f>IF(SUM($G$8:$G$19)+SUM($Q$8:$Q$19)&gt;0,SUM(G30,G33,G36,G39),"")</f>
      </c>
      <c r="H41" s="31">
        <f>IF(SUM($G$8:$G$19)+SUM($Q$8:$Q$19)&gt;0,SUM(H30,H33,H36,H39),"")</f>
      </c>
      <c r="I41" s="32">
        <f>IF(ISNUMBER($G41),(SIGN($G41-$Q41)+1)/IF(COUNT(I29,I32,I35,I38)&gt;3,1,2),"")</f>
      </c>
      <c r="K41" s="25"/>
      <c r="L41" s="26"/>
      <c r="M41" s="27" t="s">
        <v>15</v>
      </c>
      <c r="N41" s="28">
        <f>IF(ISNUMBER($G41),SUM(N30,N33,N36,N39),"")</f>
      </c>
      <c r="O41" s="29">
        <f>IF(ISNUMBER($G41),SUM(O30,O33,O36,O39),"")</f>
      </c>
      <c r="P41" s="29">
        <f>IF(ISNUMBER($G41),SUM(P30,P33,P36,P39),"")</f>
      </c>
      <c r="Q41" s="30">
        <f>IF(SUM($G$8:$G$19)+SUM($Q$8:$Q$19)&gt;0,SUM(Q30,Q33,Q36,Q39),"")</f>
      </c>
      <c r="R41" s="31">
        <f>IF(SUM($G$8:$G$19)+SUM($Q$8:$Q$19)&gt;0,SUM(R30,R33,R36,R39),"")</f>
      </c>
      <c r="S41" s="32">
        <f>IF(ISNUMBER($I41),IF(COUNT(S29,S32,S35,S38)&gt;3,2,1)-$I41,"")</f>
      </c>
    </row>
    <row r="42" ht="4.5" customHeight="1" thickBot="1"/>
    <row r="43" spans="1:19" ht="19.5" customHeight="1" thickBot="1">
      <c r="A43" s="3" t="s">
        <v>2</v>
      </c>
      <c r="B43" s="41"/>
      <c r="C43" s="41"/>
      <c r="D43" s="41"/>
      <c r="E43" s="41"/>
      <c r="F43" s="41"/>
      <c r="G43" s="41"/>
      <c r="H43" s="41"/>
      <c r="I43" s="58"/>
      <c r="K43" s="3" t="s">
        <v>3</v>
      </c>
      <c r="L43" s="41"/>
      <c r="M43" s="41"/>
      <c r="N43" s="41"/>
      <c r="O43" s="41"/>
      <c r="P43" s="41"/>
      <c r="Q43" s="41"/>
      <c r="R43" s="41"/>
      <c r="S43" s="58"/>
    </row>
    <row r="44" ht="4.5" customHeight="1" thickBot="1"/>
    <row r="45" spans="1:19" ht="12.75" customHeight="1">
      <c r="A45" s="52" t="s">
        <v>4</v>
      </c>
      <c r="B45" s="59"/>
      <c r="C45" s="35" t="s">
        <v>5</v>
      </c>
      <c r="D45" s="60" t="s">
        <v>6</v>
      </c>
      <c r="E45" s="61"/>
      <c r="F45" s="61"/>
      <c r="G45" s="62"/>
      <c r="H45" s="60" t="s">
        <v>7</v>
      </c>
      <c r="I45" s="62"/>
      <c r="K45" s="52" t="s">
        <v>4</v>
      </c>
      <c r="L45" s="59"/>
      <c r="M45" s="35" t="s">
        <v>5</v>
      </c>
      <c r="N45" s="60" t="s">
        <v>6</v>
      </c>
      <c r="O45" s="61"/>
      <c r="P45" s="61"/>
      <c r="Q45" s="62"/>
      <c r="R45" s="60" t="s">
        <v>7</v>
      </c>
      <c r="S45" s="62"/>
    </row>
    <row r="46" spans="1:19" ht="12.75" customHeight="1" thickBot="1">
      <c r="A46" s="54" t="s">
        <v>8</v>
      </c>
      <c r="B46" s="63"/>
      <c r="C46" s="36"/>
      <c r="D46" s="4" t="s">
        <v>9</v>
      </c>
      <c r="E46" s="5" t="s">
        <v>10</v>
      </c>
      <c r="F46" s="5" t="s">
        <v>11</v>
      </c>
      <c r="G46" s="6" t="s">
        <v>12</v>
      </c>
      <c r="H46" s="7" t="s">
        <v>13</v>
      </c>
      <c r="I46" s="8" t="s">
        <v>14</v>
      </c>
      <c r="K46" s="54" t="s">
        <v>8</v>
      </c>
      <c r="L46" s="63"/>
      <c r="M46" s="36"/>
      <c r="N46" s="4" t="s">
        <v>9</v>
      </c>
      <c r="O46" s="5" t="s">
        <v>10</v>
      </c>
      <c r="P46" s="5" t="s">
        <v>11</v>
      </c>
      <c r="Q46" s="6" t="s">
        <v>12</v>
      </c>
      <c r="R46" s="7" t="s">
        <v>13</v>
      </c>
      <c r="S46" s="8" t="s">
        <v>14</v>
      </c>
    </row>
    <row r="47" spans="1:12" ht="4.5" customHeight="1" thickBot="1">
      <c r="A47" s="9"/>
      <c r="B47" s="9"/>
      <c r="K47" s="9"/>
      <c r="L47" s="9"/>
    </row>
    <row r="48" spans="1:19" ht="12.75" customHeight="1" thickBot="1">
      <c r="A48" s="65"/>
      <c r="B48" s="66"/>
      <c r="C48" s="10">
        <v>1</v>
      </c>
      <c r="D48" s="11"/>
      <c r="E48" s="12"/>
      <c r="F48" s="12"/>
      <c r="G48" s="13">
        <f>IF(AND(ISBLANK(D48),ISBLANK(E48)),"",D48+E48)</f>
      </c>
      <c r="H48" s="14">
        <f>IF(OR(ISNUMBER($G48),ISNUMBER($Q48)),(SIGN(N($G48)-N($Q48))+1)/2,"")</f>
      </c>
      <c r="I48" s="15"/>
      <c r="K48" s="65"/>
      <c r="L48" s="66"/>
      <c r="M48" s="10">
        <v>1</v>
      </c>
      <c r="N48" s="11"/>
      <c r="O48" s="12"/>
      <c r="P48" s="12"/>
      <c r="Q48" s="13">
        <f>IF(AND(ISBLANK(N48),ISBLANK(O48)),"",N48+O48)</f>
      </c>
      <c r="R48" s="14">
        <f>IF(ISNUMBER($H48),1-$H48,"")</f>
      </c>
      <c r="S48" s="15"/>
    </row>
    <row r="49" spans="1:19" ht="12.75" customHeight="1">
      <c r="A49" s="69"/>
      <c r="B49" s="70"/>
      <c r="C49" s="16">
        <v>2</v>
      </c>
      <c r="D49" s="17"/>
      <c r="E49" s="18"/>
      <c r="F49" s="18"/>
      <c r="G49" s="19">
        <f>IF(AND(ISBLANK(D49),ISBLANK(E49)),"",D49+E49)</f>
      </c>
      <c r="H49" s="20">
        <f>IF(OR(ISNUMBER($G49),ISNUMBER($Q49)),(SIGN(N($G49)-N($Q49))+1)/2,"")</f>
      </c>
      <c r="I49" s="56">
        <f>IF(ISNUMBER(H50),(SIGN(1000*($H50-$R50)+$G50-$Q50)+1)/2,"")</f>
      </c>
      <c r="K49" s="69"/>
      <c r="L49" s="70"/>
      <c r="M49" s="16">
        <v>2</v>
      </c>
      <c r="N49" s="17"/>
      <c r="O49" s="18"/>
      <c r="P49" s="18"/>
      <c r="Q49" s="19">
        <f>IF(AND(ISBLANK(N49),ISBLANK(O49)),"",N49+O49)</f>
      </c>
      <c r="R49" s="20">
        <f>IF(ISNUMBER($H49),1-$H49,"")</f>
      </c>
      <c r="S49" s="56">
        <f>IF(ISNUMBER($I49),1-$I49,"")</f>
      </c>
    </row>
    <row r="50" spans="1:19" ht="15.75" customHeight="1" thickBot="1">
      <c r="A50" s="33"/>
      <c r="B50" s="64"/>
      <c r="C50" s="21" t="s">
        <v>12</v>
      </c>
      <c r="D50" s="22">
        <f>IF(ISNUMBER($G50),SUM(D48:D49),"")</f>
      </c>
      <c r="E50" s="23">
        <f>IF(ISNUMBER($G50),SUM(E48:E49),"")</f>
      </c>
      <c r="F50" s="23">
        <f>IF(ISNUMBER($G50),SUM(F48:F49),"")</f>
      </c>
      <c r="G50" s="24">
        <f>IF(SUM($G48:$G49)+SUM($Q48:$Q49)&gt;0,SUM(G48:G49),"")</f>
      </c>
      <c r="H50" s="22">
        <f>IF(ISNUMBER($G50),SUM(H48:H49),"")</f>
      </c>
      <c r="I50" s="57"/>
      <c r="K50" s="33"/>
      <c r="L50" s="64"/>
      <c r="M50" s="21" t="s">
        <v>12</v>
      </c>
      <c r="N50" s="22">
        <f>IF(ISNUMBER($G50),SUM(N48:N49),"")</f>
      </c>
      <c r="O50" s="23">
        <f>IF(ISNUMBER($G50),SUM(O48:O49),"")</f>
      </c>
      <c r="P50" s="23">
        <f>IF(ISNUMBER($G50),SUM(P48:P49),"")</f>
      </c>
      <c r="Q50" s="24">
        <f>IF(SUM($G48:$G49)+SUM($Q48:$Q49)&gt;0,SUM(Q48:Q49),"")</f>
      </c>
      <c r="R50" s="22">
        <f>IF(ISNUMBER($G50),SUM(R48:R49),"")</f>
      </c>
      <c r="S50" s="57"/>
    </row>
    <row r="51" spans="1:19" ht="12.75" customHeight="1" thickBot="1">
      <c r="A51" s="65"/>
      <c r="B51" s="66"/>
      <c r="C51" s="10">
        <v>1</v>
      </c>
      <c r="D51" s="11"/>
      <c r="E51" s="12"/>
      <c r="F51" s="12"/>
      <c r="G51" s="13">
        <f>IF(AND(ISBLANK(D51),ISBLANK(E51)),"",D51+E51)</f>
      </c>
      <c r="H51" s="14">
        <f>IF(OR(ISNUMBER($G51),ISNUMBER($Q51)),(SIGN(N($G51)-N($Q51))+1)/2,"")</f>
      </c>
      <c r="I51" s="15"/>
      <c r="K51" s="65"/>
      <c r="L51" s="66"/>
      <c r="M51" s="10">
        <v>1</v>
      </c>
      <c r="N51" s="11"/>
      <c r="O51" s="12"/>
      <c r="P51" s="12"/>
      <c r="Q51" s="13">
        <f>IF(AND(ISBLANK(N51),ISBLANK(O51)),"",N51+O51)</f>
      </c>
      <c r="R51" s="14">
        <f>IF(ISNUMBER($H51),1-$H51,"")</f>
      </c>
      <c r="S51" s="15"/>
    </row>
    <row r="52" spans="1:19" ht="12.75" customHeight="1">
      <c r="A52" s="69"/>
      <c r="B52" s="70"/>
      <c r="C52" s="16">
        <v>2</v>
      </c>
      <c r="D52" s="17"/>
      <c r="E52" s="18"/>
      <c r="F52" s="18"/>
      <c r="G52" s="19">
        <f>IF(AND(ISBLANK(D52),ISBLANK(E52)),"",D52+E52)</f>
      </c>
      <c r="H52" s="20">
        <f>IF(OR(ISNUMBER($G52),ISNUMBER($Q52)),(SIGN(N($G52)-N($Q52))+1)/2,"")</f>
      </c>
      <c r="I52" s="56">
        <f>IF(ISNUMBER(H53),(SIGN(1000*($H53-$R53)+$G53-$Q53)+1)/2,"")</f>
      </c>
      <c r="K52" s="69"/>
      <c r="L52" s="70"/>
      <c r="M52" s="16">
        <v>2</v>
      </c>
      <c r="N52" s="17"/>
      <c r="O52" s="18"/>
      <c r="P52" s="18"/>
      <c r="Q52" s="19">
        <f>IF(AND(ISBLANK(N52),ISBLANK(O52)),"",N52+O52)</f>
      </c>
      <c r="R52" s="20">
        <f>IF(ISNUMBER($H52),1-$H52,"")</f>
      </c>
      <c r="S52" s="56">
        <f>IF(ISNUMBER($I52),1-$I52,"")</f>
      </c>
    </row>
    <row r="53" spans="1:19" ht="15.75" customHeight="1" thickBot="1">
      <c r="A53" s="33"/>
      <c r="B53" s="64"/>
      <c r="C53" s="21" t="s">
        <v>12</v>
      </c>
      <c r="D53" s="22">
        <f>IF(ISNUMBER($G53),SUM(D51:D52),"")</f>
      </c>
      <c r="E53" s="23">
        <f>IF(ISNUMBER($G53),SUM(E51:E52),"")</f>
      </c>
      <c r="F53" s="23">
        <f>IF(ISNUMBER($G53),SUM(F51:F52),"")</f>
      </c>
      <c r="G53" s="24">
        <f>IF(SUM($G51:$G52)+SUM($Q51:$Q52)&gt;0,SUM(G51:G52),"")</f>
      </c>
      <c r="H53" s="22">
        <f>IF(ISNUMBER($G53),SUM(H51:H52),"")</f>
      </c>
      <c r="I53" s="57"/>
      <c r="K53" s="33"/>
      <c r="L53" s="64"/>
      <c r="M53" s="21" t="s">
        <v>12</v>
      </c>
      <c r="N53" s="22">
        <f>IF(ISNUMBER($G53),SUM(N51:N52),"")</f>
      </c>
      <c r="O53" s="23">
        <f>IF(ISNUMBER($G53),SUM(O51:O52),"")</f>
      </c>
      <c r="P53" s="23">
        <f>IF(ISNUMBER($G53),SUM(P51:P52),"")</f>
      </c>
      <c r="Q53" s="24">
        <f>IF(SUM($G51:$G52)+SUM($Q51:$Q52)&gt;0,SUM(Q51:Q52),"")</f>
      </c>
      <c r="R53" s="22">
        <f>IF(ISNUMBER($G53),SUM(R51:R52),"")</f>
      </c>
      <c r="S53" s="57"/>
    </row>
    <row r="54" spans="1:19" ht="12.75" customHeight="1" thickBot="1">
      <c r="A54" s="65"/>
      <c r="B54" s="66"/>
      <c r="C54" s="10">
        <v>1</v>
      </c>
      <c r="D54" s="11"/>
      <c r="E54" s="12"/>
      <c r="F54" s="12"/>
      <c r="G54" s="13">
        <f>IF(AND(ISBLANK(D54),ISBLANK(E54)),"",D54+E54)</f>
      </c>
      <c r="H54" s="14">
        <f>IF(OR(ISNUMBER($G54),ISNUMBER($Q54)),(SIGN(N($G54)-N($Q54))+1)/2,"")</f>
      </c>
      <c r="I54" s="15"/>
      <c r="K54" s="65"/>
      <c r="L54" s="66"/>
      <c r="M54" s="10">
        <v>1</v>
      </c>
      <c r="N54" s="11"/>
      <c r="O54" s="12"/>
      <c r="P54" s="12"/>
      <c r="Q54" s="13">
        <f>IF(AND(ISBLANK(N54),ISBLANK(O54)),"",N54+O54)</f>
      </c>
      <c r="R54" s="14">
        <f>IF(ISNUMBER($H54),1-$H54,"")</f>
      </c>
      <c r="S54" s="15"/>
    </row>
    <row r="55" spans="1:19" ht="12.75" customHeight="1">
      <c r="A55" s="69"/>
      <c r="B55" s="70"/>
      <c r="C55" s="16">
        <v>2</v>
      </c>
      <c r="D55" s="17"/>
      <c r="E55" s="18"/>
      <c r="F55" s="18"/>
      <c r="G55" s="19">
        <f>IF(AND(ISBLANK(D55),ISBLANK(E55)),"",D55+E55)</f>
      </c>
      <c r="H55" s="20">
        <f>IF(OR(ISNUMBER($G55),ISNUMBER($Q55)),(SIGN(N($G55)-N($Q55))+1)/2,"")</f>
      </c>
      <c r="I55" s="56">
        <f>IF(ISNUMBER(H56),(SIGN(1000*($H56-$R56)+$G56-$Q56)+1)/2,"")</f>
      </c>
      <c r="K55" s="69"/>
      <c r="L55" s="70"/>
      <c r="M55" s="16">
        <v>2</v>
      </c>
      <c r="N55" s="17"/>
      <c r="O55" s="18"/>
      <c r="P55" s="18"/>
      <c r="Q55" s="19">
        <f>IF(AND(ISBLANK(N55),ISBLANK(O55)),"",N55+O55)</f>
      </c>
      <c r="R55" s="20">
        <f>IF(ISNUMBER($H55),1-$H55,"")</f>
      </c>
      <c r="S55" s="56">
        <f>IF(ISNUMBER($I55),1-$I55,"")</f>
      </c>
    </row>
    <row r="56" spans="1:19" ht="15.75" customHeight="1" thickBot="1">
      <c r="A56" s="33"/>
      <c r="B56" s="64"/>
      <c r="C56" s="21" t="s">
        <v>12</v>
      </c>
      <c r="D56" s="22">
        <f>IF(ISNUMBER($G56),SUM(D54:D55),"")</f>
      </c>
      <c r="E56" s="23">
        <f>IF(ISNUMBER($G56),SUM(E54:E55),"")</f>
      </c>
      <c r="F56" s="23">
        <f>IF(ISNUMBER($G56),SUM(F54:F55),"")</f>
      </c>
      <c r="G56" s="24">
        <f>IF(SUM($G54:$G55)+SUM($Q54:$Q55)&gt;0,SUM(G54:G55),"")</f>
      </c>
      <c r="H56" s="22">
        <f>IF(ISNUMBER($G56),SUM(H54:H55),"")</f>
      </c>
      <c r="I56" s="57"/>
      <c r="K56" s="33"/>
      <c r="L56" s="64"/>
      <c r="M56" s="21" t="s">
        <v>12</v>
      </c>
      <c r="N56" s="22">
        <f>IF(ISNUMBER($G56),SUM(N54:N55),"")</f>
      </c>
      <c r="O56" s="23">
        <f>IF(ISNUMBER($G56),SUM(O54:O55),"")</f>
      </c>
      <c r="P56" s="23">
        <f>IF(ISNUMBER($G56),SUM(P54:P55),"")</f>
      </c>
      <c r="Q56" s="24">
        <f>IF(SUM($G54:$G55)+SUM($Q54:$Q55)&gt;0,SUM(Q54:Q55),"")</f>
      </c>
      <c r="R56" s="22">
        <f>IF(ISNUMBER($G56),SUM(R54:R55),"")</f>
      </c>
      <c r="S56" s="57"/>
    </row>
    <row r="57" spans="1:19" ht="12.75" customHeight="1" thickBot="1">
      <c r="A57" s="65"/>
      <c r="B57" s="66"/>
      <c r="C57" s="10">
        <v>1</v>
      </c>
      <c r="D57" s="11"/>
      <c r="E57" s="12"/>
      <c r="F57" s="12"/>
      <c r="G57" s="13">
        <f>IF(AND(ISBLANK(D57),ISBLANK(E57)),"",D57+E57)</f>
      </c>
      <c r="H57" s="14">
        <f>IF(OR(ISNUMBER($G57),ISNUMBER($Q57)),(SIGN(N($G57)-N($Q57))+1)/2,"")</f>
      </c>
      <c r="I57" s="15"/>
      <c r="K57" s="65"/>
      <c r="L57" s="66"/>
      <c r="M57" s="10">
        <v>1</v>
      </c>
      <c r="N57" s="11"/>
      <c r="O57" s="12"/>
      <c r="P57" s="12"/>
      <c r="Q57" s="13">
        <f>IF(AND(ISBLANK(N57),ISBLANK(O57)),"",N57+O57)</f>
      </c>
      <c r="R57" s="14">
        <f>IF(ISNUMBER($H57),1-$H57,"")</f>
      </c>
      <c r="S57" s="15"/>
    </row>
    <row r="58" spans="1:19" ht="12.75" customHeight="1">
      <c r="A58" s="69"/>
      <c r="B58" s="70"/>
      <c r="C58" s="16">
        <v>2</v>
      </c>
      <c r="D58" s="17"/>
      <c r="E58" s="18"/>
      <c r="F58" s="18"/>
      <c r="G58" s="19">
        <f>IF(AND(ISBLANK(D58),ISBLANK(E58)),"",D58+E58)</f>
      </c>
      <c r="H58" s="20">
        <f>IF(OR(ISNUMBER($G58),ISNUMBER($Q58)),(SIGN(N($G58)-N($Q58))+1)/2,"")</f>
      </c>
      <c r="I58" s="56">
        <f>IF(ISNUMBER(H59),(SIGN(1000*($H59-$R59)+$G59-$Q59)+1)/2,"")</f>
      </c>
      <c r="K58" s="69"/>
      <c r="L58" s="70"/>
      <c r="M58" s="16">
        <v>2</v>
      </c>
      <c r="N58" s="17"/>
      <c r="O58" s="18"/>
      <c r="P58" s="18"/>
      <c r="Q58" s="19">
        <f>IF(AND(ISBLANK(N58),ISBLANK(O58)),"",N58+O58)</f>
      </c>
      <c r="R58" s="20">
        <f>IF(ISNUMBER($H58),1-$H58,"")</f>
      </c>
      <c r="S58" s="56">
        <f>IF(ISNUMBER($I58),1-$I58,"")</f>
      </c>
    </row>
    <row r="59" spans="1:19" ht="15.75" customHeight="1" thickBot="1">
      <c r="A59" s="33"/>
      <c r="B59" s="64"/>
      <c r="C59" s="21" t="s">
        <v>12</v>
      </c>
      <c r="D59" s="22">
        <f>IF(ISNUMBER($G59),SUM(D57:D58),"")</f>
      </c>
      <c r="E59" s="23">
        <f>IF(ISNUMBER($G59),SUM(E57:E58),"")</f>
      </c>
      <c r="F59" s="23">
        <f>IF(ISNUMBER($G59),SUM(F57:F58),"")</f>
      </c>
      <c r="G59" s="24">
        <f>IF(SUM($G57:$G58)+SUM($Q57:$Q58)&gt;0,SUM(G57:G58),"")</f>
      </c>
      <c r="H59" s="22">
        <f>IF(ISNUMBER($G59),SUM(H57:H58),"")</f>
      </c>
      <c r="I59" s="57"/>
      <c r="K59" s="33"/>
      <c r="L59" s="64"/>
      <c r="M59" s="21" t="s">
        <v>12</v>
      </c>
      <c r="N59" s="22">
        <f>IF(ISNUMBER($G59),SUM(N57:N58),"")</f>
      </c>
      <c r="O59" s="23">
        <f>IF(ISNUMBER($G59),SUM(O57:O58),"")</f>
      </c>
      <c r="P59" s="23">
        <f>IF(ISNUMBER($G59),SUM(P57:P58),"")</f>
      </c>
      <c r="Q59" s="24">
        <f>IF(SUM($G57:$G58)+SUM($Q57:$Q58)&gt;0,SUM(Q57:Q58),"")</f>
      </c>
      <c r="R59" s="22">
        <f>IF(ISNUMBER($G59),SUM(R57:R58),"")</f>
      </c>
      <c r="S59" s="57"/>
    </row>
    <row r="60" ht="4.5" customHeight="1" thickBot="1"/>
    <row r="61" spans="1:19" ht="19.5" customHeight="1" thickBot="1">
      <c r="A61" s="25"/>
      <c r="B61" s="26"/>
      <c r="C61" s="27" t="s">
        <v>15</v>
      </c>
      <c r="D61" s="28">
        <f>IF(ISNUMBER($G61),SUM(D50,D53,D56,D59),"")</f>
      </c>
      <c r="E61" s="29">
        <f>IF(ISNUMBER($G61),SUM(E50,E53,E56,E59),"")</f>
      </c>
      <c r="F61" s="29">
        <f>IF(ISNUMBER($G61),SUM(F50,F53,F56,F59),"")</f>
      </c>
      <c r="G61" s="30">
        <f>IF(SUM($G$8:$G$19)+SUM($Q$8:$Q$19)&gt;0,SUM(G50,G53,G56,G59),"")</f>
      </c>
      <c r="H61" s="31">
        <f>IF(SUM($G$8:$G$19)+SUM($Q$8:$Q$19)&gt;0,SUM(H50,H53,H56,H59),"")</f>
      </c>
      <c r="I61" s="32">
        <f>IF(ISNUMBER($G61),(SIGN($G61-$Q61)+1)/IF(COUNT(I49,I52,I55,I58)&gt;3,1,2),"")</f>
      </c>
      <c r="K61" s="25"/>
      <c r="L61" s="26"/>
      <c r="M61" s="27" t="s">
        <v>15</v>
      </c>
      <c r="N61" s="28">
        <f>IF(ISNUMBER($G61),SUM(N50,N53,N56,N59),"")</f>
      </c>
      <c r="O61" s="29">
        <f>IF(ISNUMBER($G61),SUM(O50,O53,O56,O59),"")</f>
      </c>
      <c r="P61" s="29">
        <f>IF(ISNUMBER($G61),SUM(P50,P53,P56,P59),"")</f>
      </c>
      <c r="Q61" s="30">
        <f>IF(SUM($G$8:$G$19)+SUM($Q$8:$Q$19)&gt;0,SUM(Q50,Q53,Q56,Q59),"")</f>
      </c>
      <c r="R61" s="31">
        <f>IF(SUM($G$8:$G$19)+SUM($Q$8:$Q$19)&gt;0,SUM(R50,R53,R56,R59),"")</f>
      </c>
      <c r="S61" s="32">
        <f>IF(ISNUMBER($I61),IF(COUNT(S49,S52,S55,S58)&gt;3,2,1)-$I61,"")</f>
      </c>
    </row>
    <row r="62" ht="4.5" customHeight="1"/>
  </sheetData>
  <sheetProtection password="CC29" sheet="1"/>
  <mergeCells count="137">
    <mergeCell ref="K48:L48"/>
    <mergeCell ref="K49:L49"/>
    <mergeCell ref="K51:L51"/>
    <mergeCell ref="K52:L52"/>
    <mergeCell ref="K54:L54"/>
    <mergeCell ref="K55:L55"/>
    <mergeCell ref="K28:L28"/>
    <mergeCell ref="K29:L29"/>
    <mergeCell ref="K31:L31"/>
    <mergeCell ref="K32:L32"/>
    <mergeCell ref="K34:L34"/>
    <mergeCell ref="K35:L35"/>
    <mergeCell ref="A28:B28"/>
    <mergeCell ref="A29:B29"/>
    <mergeCell ref="A31:B31"/>
    <mergeCell ref="A32:B32"/>
    <mergeCell ref="A34:B34"/>
    <mergeCell ref="A35:B35"/>
    <mergeCell ref="K18:L18"/>
    <mergeCell ref="A11:B11"/>
    <mergeCell ref="A12:B12"/>
    <mergeCell ref="A14:B14"/>
    <mergeCell ref="A15:B15"/>
    <mergeCell ref="A17:B17"/>
    <mergeCell ref="A18:B18"/>
    <mergeCell ref="A8:B8"/>
    <mergeCell ref="A9:B9"/>
    <mergeCell ref="K8:L8"/>
    <mergeCell ref="K9:L9"/>
    <mergeCell ref="K11:L11"/>
    <mergeCell ref="K12:L12"/>
    <mergeCell ref="I58:I59"/>
    <mergeCell ref="S58:S59"/>
    <mergeCell ref="A59:B59"/>
    <mergeCell ref="K59:L59"/>
    <mergeCell ref="A57:B57"/>
    <mergeCell ref="A58:B58"/>
    <mergeCell ref="K57:L57"/>
    <mergeCell ref="K58:L58"/>
    <mergeCell ref="I55:I56"/>
    <mergeCell ref="S55:S56"/>
    <mergeCell ref="A56:B56"/>
    <mergeCell ref="K56:L56"/>
    <mergeCell ref="A54:B54"/>
    <mergeCell ref="A55:B55"/>
    <mergeCell ref="I52:I53"/>
    <mergeCell ref="S52:S53"/>
    <mergeCell ref="A53:B53"/>
    <mergeCell ref="K53:L53"/>
    <mergeCell ref="A51:B51"/>
    <mergeCell ref="A52:B52"/>
    <mergeCell ref="A46:B46"/>
    <mergeCell ref="K46:L46"/>
    <mergeCell ref="I49:I50"/>
    <mergeCell ref="S49:S50"/>
    <mergeCell ref="A50:B50"/>
    <mergeCell ref="K50:L50"/>
    <mergeCell ref="A48:B48"/>
    <mergeCell ref="A49:B49"/>
    <mergeCell ref="B43:I43"/>
    <mergeCell ref="L43:S43"/>
    <mergeCell ref="A45:B45"/>
    <mergeCell ref="C45:C46"/>
    <mergeCell ref="D45:G45"/>
    <mergeCell ref="H45:I45"/>
    <mergeCell ref="K45:L45"/>
    <mergeCell ref="M45:M46"/>
    <mergeCell ref="N45:Q45"/>
    <mergeCell ref="R45:S45"/>
    <mergeCell ref="I38:I39"/>
    <mergeCell ref="S38:S39"/>
    <mergeCell ref="A39:B39"/>
    <mergeCell ref="K39:L39"/>
    <mergeCell ref="A37:B37"/>
    <mergeCell ref="A38:B38"/>
    <mergeCell ref="K37:L37"/>
    <mergeCell ref="K38:L38"/>
    <mergeCell ref="I35:I36"/>
    <mergeCell ref="S35:S36"/>
    <mergeCell ref="A36:B36"/>
    <mergeCell ref="K36:L36"/>
    <mergeCell ref="I32:I33"/>
    <mergeCell ref="S32:S33"/>
    <mergeCell ref="A33:B33"/>
    <mergeCell ref="K33:L33"/>
    <mergeCell ref="N25:Q25"/>
    <mergeCell ref="R25:S25"/>
    <mergeCell ref="A26:B26"/>
    <mergeCell ref="K26:L26"/>
    <mergeCell ref="I29:I30"/>
    <mergeCell ref="S29:S30"/>
    <mergeCell ref="A30:B30"/>
    <mergeCell ref="K30:L30"/>
    <mergeCell ref="A25:B25"/>
    <mergeCell ref="C25:C26"/>
    <mergeCell ref="D25:G25"/>
    <mergeCell ref="H25:I25"/>
    <mergeCell ref="K25:L25"/>
    <mergeCell ref="M25:M26"/>
    <mergeCell ref="K16:L16"/>
    <mergeCell ref="K13:L13"/>
    <mergeCell ref="I9:I10"/>
    <mergeCell ref="K10:L10"/>
    <mergeCell ref="B23:I23"/>
    <mergeCell ref="L23:S23"/>
    <mergeCell ref="K14:L14"/>
    <mergeCell ref="K15:L15"/>
    <mergeCell ref="K17:L17"/>
    <mergeCell ref="K6:L6"/>
    <mergeCell ref="N5:Q5"/>
    <mergeCell ref="S9:S10"/>
    <mergeCell ref="I12:I13"/>
    <mergeCell ref="I15:I16"/>
    <mergeCell ref="I18:I19"/>
    <mergeCell ref="S12:S13"/>
    <mergeCell ref="S15:S16"/>
    <mergeCell ref="S18:S19"/>
    <mergeCell ref="H5:I5"/>
    <mergeCell ref="L3:S3"/>
    <mergeCell ref="A5:B5"/>
    <mergeCell ref="A6:B6"/>
    <mergeCell ref="A10:B10"/>
    <mergeCell ref="R5:S5"/>
    <mergeCell ref="M5:M6"/>
    <mergeCell ref="K5:L5"/>
    <mergeCell ref="L1:N1"/>
    <mergeCell ref="O1:P1"/>
    <mergeCell ref="Q1:S1"/>
    <mergeCell ref="B3:I3"/>
    <mergeCell ref="B1:C2"/>
    <mergeCell ref="D1:I1"/>
    <mergeCell ref="A16:B16"/>
    <mergeCell ref="A19:B19"/>
    <mergeCell ref="C5:C6"/>
    <mergeCell ref="K19:L19"/>
    <mergeCell ref="A13:B13"/>
    <mergeCell ref="D5:G5"/>
  </mergeCells>
  <dataValidations count="3">
    <dataValidation type="whole" allowBlank="1" showInputMessage="1" showErrorMessage="1" sqref="A19:B19 A16:B16 K16:L16 A10:B10 K10:L10 K13:L13 A13:B13 K19:L19 A39:B39 A36:B36 K36:L36 A30:B30 K30:L30 K33:L33 A33:B33 K39:L39 A59:B59 A56:B56 K56:L56 A50:B50 K50:L50 K53:L53 A53:B53 K59:L59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7:E18 D8:E9 N8:O9 D11:E12 N11:O12 N14:O15 D14:E15 N37:O38 D37:E38 D28:E29 N28:O29 D31:E32 N31:O32 N34:O35 D34:E35 N57:O58 D57:E58 D48:E49 N48:O49 D51:E52 N51:O52 N54:O55 D54:E5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P17:P18 F11:F12 P8:P9 F8:F9 P11:P12 P14:P15 F14:F15 F37:F38 P37:P38 F31:F32 P28:P29 F28:F29 P31:P32 P34:P35 F34:F35 F57:F58 P57:P58 F51:F52 P48:P49 F48:F49 P51:P52 P54:P55 F54:F55">
      <formula1>0</formula1>
      <formula2>15</formula2>
    </dataValidation>
  </dataValidations>
  <printOptions horizontalCentered="1"/>
  <pageMargins left="0.3937007874015748" right="0.3937007874015748" top="0.1968503937007874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2015-11-07T13:16:52Z</cp:lastPrinted>
  <dcterms:created xsi:type="dcterms:W3CDTF">2005-07-26T20:23:27Z</dcterms:created>
  <dcterms:modified xsi:type="dcterms:W3CDTF">2015-11-07T16:26:08Z</dcterms:modified>
  <cp:category/>
  <cp:version/>
  <cp:contentType/>
  <cp:contentStatus/>
</cp:coreProperties>
</file>